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Проект 1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<sst xmlns="http://schemas.openxmlformats.org/spreadsheetml/2006/main" count="6" uniqueCount="6">
  <si>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</t>
  </si>
  <si>
    <t>Итого</t>
  </si>
  <si>
    <t>В т.ч. услуги банка</t>
  </si>
  <si>
    <t>Внесенная сумма</t>
  </si>
  <si>
    <t>Дата операции</t>
  </si>
  <si>
    <t>Школа - наш дом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</si>
</sst>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22-23%20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2"/>
      <sheetName val="Проект 3"/>
      <sheetName val="Общ.сп."/>
      <sheetName val="Что это!!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52">
      <selection activeCell="B74" sqref="B74"/>
    </sheetView>
  </sheetViews>
  <sheetFormatPr defaultColWidth="9.00390625" defaultRowHeight="12.75"/>
  <cols>
    <col min="1" max="1" width="20.00390625" style="1" bestFit="1" customWidth="1"/>
    <col min="2" max="2" width="23.875" style="1" customWidth="1"/>
    <col min="3" max="3" width="23.75390625" style="1" customWidth="1"/>
    <col min="4" max="16384" width="9.125" style="1" customWidth="1"/>
  </cols>
  <sheetData>
    <row r="1" spans="1:3" s="4" customFormat="1" ht="18.75">
      <c r="A1" s="5" t="s">
        <v>5</v>
      </c>
      <c r="B1" s="5"/>
      <c r="C1" s="5"/>
    </row>
    <row r="2" spans="1:3" ht="18.75">
      <c r="A2" s="2" t="s">
        <v>4</v>
      </c>
      <c r="B2" s="2" t="s">
        <v>3</v>
      </c>
      <c r="C2" s="2" t="s">
        <v>2</v>
      </c>
    </row>
    <row r="3" spans="1:3" ht="18.75">
      <c r="A3" s="3">
        <v>44812</v>
      </c>
      <c r="B3" s="2">
        <v>50000</v>
      </c>
      <c r="C3" s="2">
        <f>+B3*0.02</f>
        <v>1000</v>
      </c>
    </row>
    <row r="4" spans="1:3" ht="18.75">
      <c r="A4" s="3">
        <v>44818</v>
      </c>
      <c r="B4" s="2">
        <v>4200</v>
      </c>
      <c r="C4" s="2"/>
    </row>
    <row r="5" spans="1:3" ht="18.75">
      <c r="A5" s="3">
        <v>44818</v>
      </c>
      <c r="B5" s="2">
        <v>27300</v>
      </c>
      <c r="C5" s="2">
        <f>+B5*0.025</f>
        <v>682.5</v>
      </c>
    </row>
    <row r="6" spans="1:3" ht="18.75">
      <c r="A6" s="3">
        <v>44818</v>
      </c>
      <c r="B6" s="2">
        <v>50400</v>
      </c>
      <c r="C6" s="2">
        <v>1000</v>
      </c>
    </row>
    <row r="7" spans="1:3" ht="18.75">
      <c r="A7" s="3">
        <v>44819</v>
      </c>
      <c r="B7" s="2">
        <v>14000</v>
      </c>
      <c r="C7" s="2">
        <v>350</v>
      </c>
    </row>
    <row r="8" spans="1:3" ht="18.75">
      <c r="A8" s="3">
        <v>44824</v>
      </c>
      <c r="B8" s="2">
        <v>58700</v>
      </c>
      <c r="C8" s="2">
        <v>1761</v>
      </c>
    </row>
    <row r="9" spans="1:3" ht="18.75">
      <c r="A9" s="3">
        <v>44825</v>
      </c>
      <c r="B9" s="2">
        <v>84000</v>
      </c>
      <c r="C9" s="2">
        <v>1000</v>
      </c>
    </row>
    <row r="10" spans="1:3" ht="18.75">
      <c r="A10" s="3">
        <v>44826</v>
      </c>
      <c r="B10" s="2">
        <v>67200</v>
      </c>
      <c r="C10" s="2">
        <v>1000</v>
      </c>
    </row>
    <row r="11" spans="1:3" ht="18.75">
      <c r="A11" s="3">
        <v>44832</v>
      </c>
      <c r="B11" s="2">
        <v>38850</v>
      </c>
      <c r="C11" s="2">
        <v>971.25</v>
      </c>
    </row>
    <row r="12" spans="1:3" ht="18.75">
      <c r="A12" s="3">
        <v>44833</v>
      </c>
      <c r="B12" s="2">
        <v>56700</v>
      </c>
      <c r="C12" s="2">
        <v>1000</v>
      </c>
    </row>
    <row r="13" spans="1:4" ht="18.75">
      <c r="A13" s="3">
        <v>44834</v>
      </c>
      <c r="B13" s="2">
        <v>4200</v>
      </c>
      <c r="C13" s="2">
        <v>105</v>
      </c>
      <c r="D13" s="1">
        <f>+B13+B12+B11+B10+B9+B8+B7+B6+B5+B4+B3</f>
        <v>455550</v>
      </c>
    </row>
    <row r="14" spans="1:3" ht="18.75">
      <c r="A14" s="3">
        <v>44837</v>
      </c>
      <c r="B14" s="2">
        <v>42000</v>
      </c>
      <c r="C14" s="2">
        <v>1260</v>
      </c>
    </row>
    <row r="15" spans="1:3" ht="18.75">
      <c r="A15" s="3">
        <v>44837</v>
      </c>
      <c r="B15" s="2">
        <v>45000</v>
      </c>
      <c r="C15" s="2">
        <v>1125</v>
      </c>
    </row>
    <row r="16" spans="1:3" ht="18.75">
      <c r="A16" s="3">
        <v>44837</v>
      </c>
      <c r="B16" s="2">
        <v>65100</v>
      </c>
      <c r="C16" s="2">
        <v>1000</v>
      </c>
    </row>
    <row r="17" spans="1:3" ht="18.75">
      <c r="A17" s="3">
        <v>44837</v>
      </c>
      <c r="B17" s="2">
        <v>72450</v>
      </c>
      <c r="C17" s="2">
        <v>1000</v>
      </c>
    </row>
    <row r="18" spans="1:3" ht="18.75">
      <c r="A18" s="3">
        <v>44838</v>
      </c>
      <c r="B18" s="2">
        <v>32200</v>
      </c>
      <c r="C18" s="2">
        <v>805</v>
      </c>
    </row>
    <row r="19" spans="1:3" ht="18.75">
      <c r="A19" s="3">
        <v>44839</v>
      </c>
      <c r="B19" s="2">
        <v>50000</v>
      </c>
      <c r="C19" s="2">
        <v>1500</v>
      </c>
    </row>
    <row r="20" spans="1:3" ht="18.75">
      <c r="A20" s="3">
        <v>44840</v>
      </c>
      <c r="B20" s="2">
        <v>60900</v>
      </c>
      <c r="C20" s="2">
        <v>1000</v>
      </c>
    </row>
    <row r="21" spans="1:3" ht="18.75">
      <c r="A21" s="3">
        <v>44841</v>
      </c>
      <c r="B21" s="2">
        <v>71400</v>
      </c>
      <c r="C21" s="2">
        <v>1500</v>
      </c>
    </row>
    <row r="22" spans="1:3" ht="18.75">
      <c r="A22" s="3">
        <v>44847</v>
      </c>
      <c r="B22" s="2">
        <v>75600</v>
      </c>
      <c r="C22" s="2">
        <v>1500</v>
      </c>
    </row>
    <row r="23" spans="1:3" ht="18.75">
      <c r="A23" s="3">
        <v>44851</v>
      </c>
      <c r="B23" s="2">
        <v>50000</v>
      </c>
      <c r="C23" s="2">
        <v>1500</v>
      </c>
    </row>
    <row r="24" spans="1:3" ht="18.75">
      <c r="A24" s="3">
        <v>44854</v>
      </c>
      <c r="B24" s="2">
        <v>89300</v>
      </c>
      <c r="C24" s="2">
        <v>1500</v>
      </c>
    </row>
    <row r="25" spans="1:3" ht="18.75">
      <c r="A25" s="3">
        <v>44861</v>
      </c>
      <c r="B25" s="2">
        <v>6300</v>
      </c>
      <c r="C25" s="2">
        <v>157.5</v>
      </c>
    </row>
    <row r="26" spans="1:3" ht="18.75">
      <c r="A26" s="3">
        <v>44861</v>
      </c>
      <c r="B26" s="2">
        <v>23200</v>
      </c>
      <c r="C26" s="2">
        <v>696</v>
      </c>
    </row>
    <row r="27" spans="1:3" ht="18.75">
      <c r="A27" s="3">
        <v>44865</v>
      </c>
      <c r="B27" s="2">
        <v>49350</v>
      </c>
      <c r="C27" s="2">
        <v>1000</v>
      </c>
    </row>
    <row r="28" spans="1:4" ht="18.75">
      <c r="A28" s="3">
        <v>44865</v>
      </c>
      <c r="B28" s="2">
        <v>67200</v>
      </c>
      <c r="C28" s="2">
        <v>1500</v>
      </c>
      <c r="D28" s="1">
        <f>+B28+B27+B26+B25+B24+B23+B22+B21+B20+B19+B18+B17+B16+B15+B14</f>
        <v>800000</v>
      </c>
    </row>
    <row r="29" spans="1:3" ht="18.75">
      <c r="A29" s="3">
        <v>44872</v>
      </c>
      <c r="B29" s="2">
        <v>65100</v>
      </c>
      <c r="C29" s="2">
        <v>1000</v>
      </c>
    </row>
    <row r="30" spans="1:3" ht="18.75">
      <c r="A30" s="3">
        <v>44873</v>
      </c>
      <c r="B30" s="2">
        <v>48300</v>
      </c>
      <c r="C30" s="2">
        <v>1000</v>
      </c>
    </row>
    <row r="31" spans="1:4" ht="18.75">
      <c r="A31" s="3">
        <v>44883</v>
      </c>
      <c r="B31" s="2">
        <v>63000</v>
      </c>
      <c r="C31" s="2">
        <v>1000</v>
      </c>
      <c r="D31" s="1">
        <f>+B31+B30+B29</f>
        <v>176400</v>
      </c>
    </row>
    <row r="32" spans="1:3" ht="18.75">
      <c r="A32" s="3">
        <v>44949</v>
      </c>
      <c r="B32" s="2">
        <v>65500</v>
      </c>
      <c r="C32" s="2">
        <v>0</v>
      </c>
    </row>
    <row r="33" spans="1:4" ht="18.75">
      <c r="A33" s="3">
        <v>44957</v>
      </c>
      <c r="B33" s="2">
        <v>60900</v>
      </c>
      <c r="C33" s="2">
        <v>1000</v>
      </c>
      <c r="D33" s="1">
        <f>+B33+B32</f>
        <v>126400</v>
      </c>
    </row>
    <row r="34" spans="1:3" ht="18.75">
      <c r="A34" s="3">
        <v>44964</v>
      </c>
      <c r="B34" s="2">
        <v>23400</v>
      </c>
      <c r="C34" s="2">
        <v>585</v>
      </c>
    </row>
    <row r="35" spans="1:3" ht="18.75">
      <c r="A35" s="3">
        <v>44967</v>
      </c>
      <c r="B35" s="2">
        <v>44000</v>
      </c>
      <c r="C35" s="2">
        <v>1000</v>
      </c>
    </row>
    <row r="36" spans="1:3" ht="18.75">
      <c r="A36" s="3">
        <v>44972</v>
      </c>
      <c r="B36" s="2">
        <v>20000</v>
      </c>
      <c r="C36" s="2">
        <v>500</v>
      </c>
    </row>
    <row r="37" spans="1:3" ht="18.75">
      <c r="A37" s="3">
        <v>44977</v>
      </c>
      <c r="B37" s="2">
        <v>33600</v>
      </c>
      <c r="C37" s="2">
        <v>840</v>
      </c>
    </row>
    <row r="38" spans="1:3" ht="18.75">
      <c r="A38" s="3">
        <v>44978</v>
      </c>
      <c r="B38" s="2">
        <v>35700</v>
      </c>
      <c r="C38" s="2">
        <v>1071</v>
      </c>
    </row>
    <row r="39" spans="1:4" ht="18.75">
      <c r="A39" s="3">
        <v>44985</v>
      </c>
      <c r="B39" s="2">
        <v>2100</v>
      </c>
      <c r="C39" s="2">
        <v>52.5</v>
      </c>
      <c r="D39" s="1">
        <f>+B39+B38+B37+B36+B35+B34</f>
        <v>158800</v>
      </c>
    </row>
    <row r="40" spans="1:3" ht="18.75">
      <c r="A40" s="3">
        <v>44987</v>
      </c>
      <c r="B40" s="2">
        <v>27300</v>
      </c>
      <c r="C40" s="2">
        <v>682.5</v>
      </c>
    </row>
    <row r="41" spans="1:3" ht="18.75">
      <c r="A41" s="3">
        <v>45000</v>
      </c>
      <c r="B41" s="2">
        <v>20000</v>
      </c>
      <c r="C41" s="2">
        <v>500</v>
      </c>
    </row>
    <row r="42" spans="1:3" ht="18.75">
      <c r="A42" s="3">
        <v>45006</v>
      </c>
      <c r="B42" s="2">
        <v>15000</v>
      </c>
      <c r="C42" s="2">
        <v>375</v>
      </c>
    </row>
    <row r="43" spans="1:3" ht="18.75">
      <c r="A43" s="3">
        <v>45009</v>
      </c>
      <c r="B43" s="2">
        <v>63000</v>
      </c>
      <c r="C43" s="2">
        <v>1500</v>
      </c>
    </row>
    <row r="44" spans="1:4" ht="18.75">
      <c r="A44" s="3">
        <v>45012</v>
      </c>
      <c r="B44" s="2">
        <v>27700</v>
      </c>
      <c r="C44" s="2">
        <v>692.5</v>
      </c>
      <c r="D44" s="1">
        <f>+B44+B43+B42+B41+B40</f>
        <v>153000</v>
      </c>
    </row>
    <row r="45" spans="1:3" ht="18.75">
      <c r="A45" s="3">
        <v>45019</v>
      </c>
      <c r="B45" s="2">
        <v>29400</v>
      </c>
      <c r="C45" s="2">
        <v>735</v>
      </c>
    </row>
    <row r="46" spans="1:3" ht="18.75">
      <c r="A46" s="3">
        <v>45021</v>
      </c>
      <c r="B46" s="2">
        <v>21000</v>
      </c>
      <c r="C46" s="2">
        <f>+B46*0.025</f>
        <v>525</v>
      </c>
    </row>
    <row r="47" spans="1:3" ht="18.75">
      <c r="A47" s="3">
        <v>45022</v>
      </c>
      <c r="B47" s="2">
        <v>75600</v>
      </c>
      <c r="C47" s="2">
        <v>1000</v>
      </c>
    </row>
    <row r="48" spans="1:3" ht="18.75">
      <c r="A48" s="3">
        <v>45023</v>
      </c>
      <c r="B48" s="2">
        <v>71400</v>
      </c>
      <c r="C48" s="2">
        <v>1000</v>
      </c>
    </row>
    <row r="49" spans="1:3" ht="18.75">
      <c r="A49" s="3">
        <v>45027</v>
      </c>
      <c r="B49" s="2">
        <v>69300</v>
      </c>
      <c r="C49" s="2">
        <v>1500</v>
      </c>
    </row>
    <row r="50" spans="1:3" ht="18.75">
      <c r="A50" s="3">
        <v>45028</v>
      </c>
      <c r="B50" s="2">
        <v>53600</v>
      </c>
      <c r="C50" s="2">
        <f>+B50*0.025</f>
        <v>1340</v>
      </c>
    </row>
    <row r="51" spans="1:3" ht="18.75">
      <c r="A51" s="3">
        <v>45033</v>
      </c>
      <c r="B51" s="2">
        <v>28400</v>
      </c>
      <c r="C51" s="2">
        <f>+B51*0.025</f>
        <v>710</v>
      </c>
    </row>
    <row r="52" spans="1:4" ht="18.75">
      <c r="A52" s="3">
        <v>45033</v>
      </c>
      <c r="B52" s="2">
        <v>53650</v>
      </c>
      <c r="C52" s="2">
        <f>+B52*0.025</f>
        <v>1341.25</v>
      </c>
      <c r="D52" s="1">
        <f>+B52+B51+B50+B49+B48+B47+B46+B45</f>
        <v>402350</v>
      </c>
    </row>
    <row r="53" spans="1:3" ht="18.75">
      <c r="A53" s="3">
        <v>45048</v>
      </c>
      <c r="B53" s="2">
        <v>58900</v>
      </c>
      <c r="C53" s="2">
        <v>1472.5</v>
      </c>
    </row>
    <row r="54" spans="1:3" ht="18.75">
      <c r="A54" s="3">
        <v>45051</v>
      </c>
      <c r="B54" s="2">
        <v>10500</v>
      </c>
      <c r="C54" s="2">
        <v>262.5</v>
      </c>
    </row>
    <row r="55" spans="1:3" ht="18.75">
      <c r="A55" s="3">
        <v>45051</v>
      </c>
      <c r="B55" s="2">
        <v>29700</v>
      </c>
      <c r="C55" s="2">
        <v>891</v>
      </c>
    </row>
    <row r="56" spans="1:3" ht="18.75">
      <c r="A56" s="3">
        <v>45056</v>
      </c>
      <c r="B56" s="2">
        <v>35350</v>
      </c>
      <c r="C56" s="2">
        <v>883.75</v>
      </c>
    </row>
    <row r="57" spans="1:3" ht="18.75">
      <c r="A57" s="3">
        <v>45061</v>
      </c>
      <c r="B57" s="2">
        <v>4100</v>
      </c>
      <c r="C57" s="2">
        <v>102.5</v>
      </c>
    </row>
    <row r="58" spans="1:3" ht="18.75">
      <c r="A58" s="3">
        <v>45061</v>
      </c>
      <c r="B58" s="2">
        <v>25300</v>
      </c>
      <c r="C58" s="2">
        <v>632.5</v>
      </c>
    </row>
    <row r="59" spans="1:3" ht="18.75">
      <c r="A59" s="3">
        <v>45075</v>
      </c>
      <c r="B59" s="2">
        <v>16800</v>
      </c>
      <c r="C59" s="2">
        <v>420</v>
      </c>
    </row>
    <row r="60" spans="1:4" ht="18.75">
      <c r="A60" s="3">
        <v>45075</v>
      </c>
      <c r="B60" s="2">
        <v>35700</v>
      </c>
      <c r="C60" s="2">
        <v>892.5</v>
      </c>
      <c r="D60" s="1">
        <f>+B60+B59+B58+B57+B56+B55+B54+B53</f>
        <v>216350</v>
      </c>
    </row>
    <row r="61" spans="1:4" ht="18.75">
      <c r="A61" s="3">
        <v>45083</v>
      </c>
      <c r="B61" s="2">
        <v>45200</v>
      </c>
      <c r="C61" s="2">
        <v>1000</v>
      </c>
      <c r="D61" s="1">
        <f>+B61</f>
        <v>45200</v>
      </c>
    </row>
    <row r="62" spans="1:3" ht="18.75">
      <c r="A62" s="3"/>
      <c r="B62" s="2"/>
      <c r="C62" s="2">
        <f>+B62*0.02</f>
        <v>0</v>
      </c>
    </row>
    <row r="63" spans="1:3" ht="18.75">
      <c r="A63" s="3"/>
      <c r="B63" s="2"/>
      <c r="C63" s="2">
        <f>+B63*0.02</f>
        <v>0</v>
      </c>
    </row>
    <row r="64" spans="1:3" ht="18.75">
      <c r="A64" s="3"/>
      <c r="B64" s="2"/>
      <c r="C64" s="2">
        <f>+B64*0.02</f>
        <v>0</v>
      </c>
    </row>
    <row r="65" spans="1:3" ht="18.75">
      <c r="A65" s="3"/>
      <c r="B65" s="2"/>
      <c r="C65" s="2">
        <f>+B65*0.02</f>
        <v>0</v>
      </c>
    </row>
    <row r="66" spans="1:3" ht="18.75">
      <c r="A66" s="3"/>
      <c r="B66" s="2"/>
      <c r="C66" s="2">
        <f>+B66*0.02</f>
        <v>0</v>
      </c>
    </row>
    <row r="67" spans="1:3" ht="18.75">
      <c r="A67" s="3"/>
      <c r="B67" s="2"/>
      <c r="C67" s="2">
        <f>+B67*0.02</f>
        <v>0</v>
      </c>
    </row>
    <row r="68" spans="1:3" ht="18.75">
      <c r="A68" s="3"/>
      <c r="B68" s="2"/>
      <c r="C68" s="2">
        <f>+B68*0.02</f>
        <v>0</v>
      </c>
    </row>
    <row r="69" spans="1:3" ht="18.75">
      <c r="A69" s="3"/>
      <c r="B69" s="2"/>
      <c r="C69" s="2">
        <f>+B69*0.02</f>
        <v>0</v>
      </c>
    </row>
    <row r="70" spans="1:3" ht="18.75">
      <c r="A70" s="3"/>
      <c r="B70" s="2"/>
      <c r="C70" s="2">
        <f>+B70*0.02</f>
        <v>0</v>
      </c>
    </row>
    <row r="71" spans="1:3" ht="18.75">
      <c r="A71" s="3"/>
      <c r="B71" s="2"/>
      <c r="C71" s="2">
        <f>+B71*0.02</f>
        <v>0</v>
      </c>
    </row>
    <row r="72" spans="1:3" ht="18.75">
      <c r="A72" s="3"/>
      <c r="B72" s="2"/>
      <c r="C72" s="2">
        <f>+B72*0.02</f>
        <v>0</v>
      </c>
    </row>
    <row r="73" spans="1:3" ht="18.75">
      <c r="A73" s="3"/>
      <c r="B73" s="2"/>
      <c r="C73" s="2">
        <f>+B73*0.02</f>
        <v>0</v>
      </c>
    </row>
    <row r="74" spans="1:3" ht="18.75">
      <c r="A74" s="2" t="s">
        <v>1</v>
      </c>
      <c r="B74" s="2">
        <f>SUM(B3:B73)</f>
        <v>2534050</v>
      </c>
      <c r="C74" s="2">
        <f>SUM(C3:C73)</f>
        <v>52420.25</v>
      </c>
    </row>
    <row r="75" ht="18.75">
      <c r="B75" s="1">
        <f>+B74-2534050</f>
        <v>0</v>
      </c>
    </row>
    <row r="78" ht="18.75">
      <c r="K78" s="1" t="s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2023-09-12T06:20:42Z</dcterms:created>
  <dcterms:modified xsi:type="dcterms:W3CDTF">2023-09-12T06:20:54Z</dcterms:modified>
  <cp:category/>
  <cp:version/>
  <cp:contentType/>
  <cp:contentStatus/>
</cp:coreProperties>
</file>